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9\1 výzva\"/>
    </mc:Choice>
  </mc:AlternateContent>
  <xr:revisionPtr revIDLastSave="0" documentId="13_ncr:1_{AA9638D4-5A4B-4FC6-9247-13A9947DCCF6}" xr6:coauthVersionLast="47" xr6:coauthVersionMax="47" xr10:uidLastSave="{00000000-0000-0000-0000-000000000000}"/>
  <bookViews>
    <workbookView xWindow="990" yWindow="210" windowWidth="25590" windowHeight="16680" xr2:uid="{00000000-000D-0000-FFFF-FFFF00000000}"/>
  </bookViews>
  <sheets>
    <sheet name="KP" sheetId="1" r:id="rId1"/>
  </sheets>
  <definedNames>
    <definedName name="_xlnm._FilterDatabase" localSheetId="0" hidden="1">KP!$A$6:$T$27</definedName>
    <definedName name="_xlnm.Print_Area" localSheetId="0">KP!$B$1:$T$30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J27" i="1"/>
  <c r="K27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0" i="1" l="1"/>
  <c r="H30" i="1"/>
</calcChain>
</file>

<file path=xl/sharedStrings.xml><?xml version="1.0" encoding="utf-8"?>
<sst xmlns="http://schemas.openxmlformats.org/spreadsheetml/2006/main" count="116" uniqueCount="82">
  <si>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</si>
  <si>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</si>
  <si>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</si>
  <si>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</si>
  <si>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</si>
  <si>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</si>
  <si>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</si>
  <si>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</si>
  <si>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</si>
  <si>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</si>
  <si>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</si>
  <si>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</si>
  <si>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</si>
  <si>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30197644-2 - Xerografický papír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</si>
  <si>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</si>
  <si>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</si>
  <si>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</si>
  <si>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</si>
  <si>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</si>
  <si>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</si>
  <si>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</si>
  <si>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</si>
  <si>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</si>
  <si>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</si>
  <si>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</si>
  <si>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</si>
  <si>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</si>
  <si>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</si>
  <si>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</si>
  <si>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029 - 2025</t>
  </si>
  <si>
    <t>Blok lepený barevný - špalík 8-9 x 8-9 cm</t>
  </si>
  <si>
    <t>ks</t>
  </si>
  <si>
    <t>Slepený špalíček barevných papírů.</t>
  </si>
  <si>
    <t>Záznamní kniha A5 - linka</t>
  </si>
  <si>
    <t>Min. 100 listů, bělený bezdřevý papír, šitá vazba, laminovaný povrch desek.</t>
  </si>
  <si>
    <t xml:space="preserve">Papír kancelářský A4 kvalita"B"  </t>
  </si>
  <si>
    <t>bal</t>
  </si>
  <si>
    <t>Taška obchodní textil- obálka A4/dno</t>
  </si>
  <si>
    <t>Obálky se dnem vyztužené (textil) samolepící.</t>
  </si>
  <si>
    <t>Lepicí páska 25mm x 66m transparentní</t>
  </si>
  <si>
    <t>Kvalitní lepicí páska průhledná.</t>
  </si>
  <si>
    <t>Lepicí páska 48-50mm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</si>
  <si>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</si>
  <si>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</si>
  <si>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</si>
  <si>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</si>
  <si>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</si>
  <si>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Popisovač CD/DVD  1 mm</t>
  </si>
  <si>
    <t xml:space="preserve">Permanentní popisovač, kulatý hrot, šíře stopy 2 mm, popisovač se speciálním inkoustem pro popis CD a DVD. </t>
  </si>
  <si>
    <t>Zvýrazňovač 1-4 mm - sada 6ks</t>
  </si>
  <si>
    <t>sada</t>
  </si>
  <si>
    <t>Klínový hrot, šíře stopy 1-4 mm, ventilační uzávěr, vhodný i na faxový papír. 6 ks v balení.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</si>
  <si>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</si>
  <si>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</si>
  <si>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</si>
  <si>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</si>
  <si>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</si>
  <si>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</si>
  <si>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</si>
  <si>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</si>
  <si>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</si>
  <si>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</si>
  <si>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</si>
  <si>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</si>
  <si>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30cm</t>
  </si>
  <si>
    <t>Transparentní.</t>
  </si>
  <si>
    <t>Pravítko 50cm</t>
  </si>
  <si>
    <t xml:space="preserve">Archivační boxy </t>
  </si>
  <si>
    <t>Obálka s doručenkou s červeným pruhem</t>
  </si>
  <si>
    <t>Samostatná faktura</t>
  </si>
  <si>
    <t>NE</t>
  </si>
  <si>
    <t>Ing. Michaela Pšeidlová,
Tel.: 37763 4878,
E-mail: pseidlom@skm.zcu.cz</t>
  </si>
  <si>
    <t>Bolevecká 30, 
301 00 Plzeň,
VŠ kolej</t>
  </si>
  <si>
    <t>Jitka Růžičková,
Tel.: 37763 1300,
E-mail: cibulkov@ps.zcu.cz</t>
  </si>
  <si>
    <t>Univerzitní 22, 
301 00 Plzeň,
budova Fakulty strojní - Provoz a služby - Nákup a logistika,
6. patro - místnost UK 624</t>
  </si>
  <si>
    <t>Miroslava Bystřická,
Tel.: 37763 4747,
E-mail: bystricm@ntc.zcu.cz</t>
  </si>
  <si>
    <t>Teslova 9, 
301 00 Plzeň,
Nové technologie - výzkumné centrum,
budova TF</t>
  </si>
  <si>
    <t>Ing. Štěpánka Pirnosová,
Tel.: 37763 1210,
E-mail: stepirno@rek.zcu.cz</t>
  </si>
  <si>
    <t>Univerzitní 8, 
301 00 Plzeň,
Rektorát - Odbor lidských zdrojů,
místnost UR 211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</si>
  <si>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</si>
  <si>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Kartonová krabice s víkem na archivaci šanonů, max. na šest kusů, s rozměry cca 455 d x 345 š x 310 v mm.</t>
  </si>
  <si>
    <r>
      <t xml:space="preserve">Obálka s doručenkou s červeným pruhem podle zákoníku práce,
rozměry: 162 x 217 mm,
platná od 31.7.2020 s uložením do 15. dne.
Vzor viz </t>
    </r>
    <r>
      <rPr>
        <sz val="11"/>
        <color rgb="FFFF0000"/>
        <rFont val="Calibri"/>
        <family val="2"/>
        <charset val="238"/>
      </rPr>
      <t>Příloha č. 3 Kupní smlouvy - obálky s doručenkou s červeným pruhem_KP (II.)-029-2025.pdf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</si>
</sst>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2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9" fillId="3" borderId="19" xfId="1" applyFont="1" applyFill="1" applyBorder="1" applyAlignment="1" applyProtection="1">
      <alignment horizontal="center" vertical="center" wrapText="1"/>
    </xf>
    <xf numFmtId="0" fontId="19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7"/>
  <sheetViews>
    <sheetView tabSelected="1" topLeftCell="A7" zoomScale="46" zoomScaleNormal="46" workbookViewId="0">
      <selection activeCell="H26" sqref="H2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7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4.75" customHeight="1" thickTop="1" x14ac:dyDescent="0.25">
      <c r="A7" s="32"/>
      <c r="B7" s="33">
        <v>1</v>
      </c>
      <c r="C7" s="34" t="s">
        <v>30</v>
      </c>
      <c r="D7" s="35">
        <v>5</v>
      </c>
      <c r="E7" s="36" t="s">
        <v>31</v>
      </c>
      <c r="F7" s="37" t="s">
        <v>32</v>
      </c>
      <c r="G7" s="38">
        <f t="shared" ref="G7:G21" si="0">D7*H7</f>
        <v>150</v>
      </c>
      <c r="H7" s="39">
        <v>30</v>
      </c>
      <c r="I7" s="11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69</v>
      </c>
      <c r="M7" s="43" t="s">
        <v>70</v>
      </c>
      <c r="N7" s="44"/>
      <c r="O7" s="44"/>
      <c r="P7" s="45" t="s">
        <v>71</v>
      </c>
      <c r="Q7" s="45" t="s">
        <v>72</v>
      </c>
      <c r="R7" s="46" t="s">
        <v>28</v>
      </c>
      <c r="S7" s="44"/>
      <c r="T7" s="43" t="s">
        <v>12</v>
      </c>
    </row>
    <row r="8" spans="1:20" ht="24.75" customHeight="1" x14ac:dyDescent="0.25">
      <c r="A8" s="27"/>
      <c r="B8" s="47">
        <v>2</v>
      </c>
      <c r="C8" s="48" t="s">
        <v>33</v>
      </c>
      <c r="D8" s="49">
        <v>1</v>
      </c>
      <c r="E8" s="50" t="s">
        <v>31</v>
      </c>
      <c r="F8" s="51" t="s">
        <v>34</v>
      </c>
      <c r="G8" s="52">
        <f t="shared" si="0"/>
        <v>32</v>
      </c>
      <c r="H8" s="53">
        <v>32</v>
      </c>
      <c r="I8" s="119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112.5" customHeight="1" x14ac:dyDescent="0.25">
      <c r="A9" s="27"/>
      <c r="B9" s="47">
        <v>3</v>
      </c>
      <c r="C9" s="48" t="s">
        <v>35</v>
      </c>
      <c r="D9" s="49">
        <v>5</v>
      </c>
      <c r="E9" s="50" t="s">
        <v>36</v>
      </c>
      <c r="F9" s="51" t="s">
        <v>79</v>
      </c>
      <c r="G9" s="52">
        <f t="shared" si="0"/>
        <v>625</v>
      </c>
      <c r="H9" s="53">
        <v>125</v>
      </c>
      <c r="I9" s="119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61" t="s">
        <v>13</v>
      </c>
    </row>
    <row r="10" spans="1:20" ht="24" customHeight="1" x14ac:dyDescent="0.25">
      <c r="A10" s="27"/>
      <c r="B10" s="47">
        <v>4</v>
      </c>
      <c r="C10" s="48" t="s">
        <v>37</v>
      </c>
      <c r="D10" s="49">
        <v>20</v>
      </c>
      <c r="E10" s="50" t="s">
        <v>31</v>
      </c>
      <c r="F10" s="51" t="s">
        <v>38</v>
      </c>
      <c r="G10" s="52">
        <f t="shared" si="0"/>
        <v>300</v>
      </c>
      <c r="H10" s="53">
        <v>15</v>
      </c>
      <c r="I10" s="119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62" t="s">
        <v>12</v>
      </c>
    </row>
    <row r="11" spans="1:20" ht="24" customHeight="1" x14ac:dyDescent="0.25">
      <c r="A11" s="27"/>
      <c r="B11" s="47">
        <v>5</v>
      </c>
      <c r="C11" s="48" t="s">
        <v>39</v>
      </c>
      <c r="D11" s="49">
        <v>4</v>
      </c>
      <c r="E11" s="63" t="s">
        <v>31</v>
      </c>
      <c r="F11" s="64" t="s">
        <v>40</v>
      </c>
      <c r="G11" s="52">
        <f t="shared" si="0"/>
        <v>100</v>
      </c>
      <c r="H11" s="53">
        <v>25</v>
      </c>
      <c r="I11" s="119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4" customHeight="1" x14ac:dyDescent="0.25">
      <c r="A12" s="27"/>
      <c r="B12" s="47">
        <v>6</v>
      </c>
      <c r="C12" s="48" t="s">
        <v>41</v>
      </c>
      <c r="D12" s="49">
        <v>2</v>
      </c>
      <c r="E12" s="50" t="s">
        <v>31</v>
      </c>
      <c r="F12" s="51" t="s">
        <v>42</v>
      </c>
      <c r="G12" s="52">
        <f t="shared" si="0"/>
        <v>74</v>
      </c>
      <c r="H12" s="53">
        <v>37</v>
      </c>
      <c r="I12" s="119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4" customHeight="1" x14ac:dyDescent="0.25">
      <c r="A13" s="27"/>
      <c r="B13" s="47">
        <v>7</v>
      </c>
      <c r="C13" s="48" t="s">
        <v>43</v>
      </c>
      <c r="D13" s="49">
        <v>2</v>
      </c>
      <c r="E13" s="50" t="s">
        <v>31</v>
      </c>
      <c r="F13" s="51" t="s">
        <v>44</v>
      </c>
      <c r="G13" s="52">
        <f t="shared" si="0"/>
        <v>40</v>
      </c>
      <c r="H13" s="53">
        <v>20</v>
      </c>
      <c r="I13" s="119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38.25" customHeight="1" x14ac:dyDescent="0.25">
      <c r="A14" s="27"/>
      <c r="B14" s="47">
        <v>8</v>
      </c>
      <c r="C14" s="48" t="s">
        <v>45</v>
      </c>
      <c r="D14" s="49">
        <v>10</v>
      </c>
      <c r="E14" s="50" t="s">
        <v>31</v>
      </c>
      <c r="F14" s="51" t="s">
        <v>46</v>
      </c>
      <c r="G14" s="52">
        <f t="shared" si="0"/>
        <v>90</v>
      </c>
      <c r="H14" s="53">
        <v>9</v>
      </c>
      <c r="I14" s="119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4.75" customHeight="1" x14ac:dyDescent="0.25">
      <c r="A15" s="27"/>
      <c r="B15" s="47">
        <v>9</v>
      </c>
      <c r="C15" s="48" t="s">
        <v>47</v>
      </c>
      <c r="D15" s="49">
        <v>10</v>
      </c>
      <c r="E15" s="50" t="s">
        <v>31</v>
      </c>
      <c r="F15" s="51" t="s">
        <v>48</v>
      </c>
      <c r="G15" s="52">
        <f t="shared" si="0"/>
        <v>150</v>
      </c>
      <c r="H15" s="53">
        <v>15</v>
      </c>
      <c r="I15" s="119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4.75" customHeight="1" x14ac:dyDescent="0.25">
      <c r="A16" s="27"/>
      <c r="B16" s="47">
        <v>10</v>
      </c>
      <c r="C16" s="48" t="s">
        <v>49</v>
      </c>
      <c r="D16" s="49">
        <v>2</v>
      </c>
      <c r="E16" s="50" t="s">
        <v>50</v>
      </c>
      <c r="F16" s="51" t="s">
        <v>51</v>
      </c>
      <c r="G16" s="52">
        <f t="shared" si="0"/>
        <v>150</v>
      </c>
      <c r="H16" s="53">
        <v>75</v>
      </c>
      <c r="I16" s="119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4.75" customHeight="1" x14ac:dyDescent="0.25">
      <c r="A17" s="27"/>
      <c r="B17" s="47">
        <v>11</v>
      </c>
      <c r="C17" s="48" t="s">
        <v>52</v>
      </c>
      <c r="D17" s="49">
        <v>2</v>
      </c>
      <c r="E17" s="50" t="s">
        <v>31</v>
      </c>
      <c r="F17" s="51" t="s">
        <v>53</v>
      </c>
      <c r="G17" s="52">
        <f t="shared" si="0"/>
        <v>160</v>
      </c>
      <c r="H17" s="53">
        <v>80</v>
      </c>
      <c r="I17" s="119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4.75" customHeight="1" x14ac:dyDescent="0.25">
      <c r="A18" s="27"/>
      <c r="B18" s="47">
        <v>12</v>
      </c>
      <c r="C18" s="48" t="s">
        <v>54</v>
      </c>
      <c r="D18" s="49">
        <v>5</v>
      </c>
      <c r="E18" s="50" t="s">
        <v>36</v>
      </c>
      <c r="F18" s="51" t="s">
        <v>55</v>
      </c>
      <c r="G18" s="52">
        <f t="shared" si="0"/>
        <v>65</v>
      </c>
      <c r="H18" s="53">
        <v>13</v>
      </c>
      <c r="I18" s="119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4.75" customHeight="1" x14ac:dyDescent="0.25">
      <c r="A19" s="27"/>
      <c r="B19" s="47">
        <v>13</v>
      </c>
      <c r="C19" s="48" t="s">
        <v>56</v>
      </c>
      <c r="D19" s="49">
        <v>2</v>
      </c>
      <c r="E19" s="50" t="s">
        <v>36</v>
      </c>
      <c r="F19" s="51" t="s">
        <v>57</v>
      </c>
      <c r="G19" s="52">
        <f t="shared" si="0"/>
        <v>36</v>
      </c>
      <c r="H19" s="53">
        <v>18</v>
      </c>
      <c r="I19" s="119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44.25" customHeight="1" x14ac:dyDescent="0.25">
      <c r="A20" s="27"/>
      <c r="B20" s="47">
        <v>14</v>
      </c>
      <c r="C20" s="48" t="s">
        <v>58</v>
      </c>
      <c r="D20" s="49">
        <v>10</v>
      </c>
      <c r="E20" s="50" t="s">
        <v>31</v>
      </c>
      <c r="F20" s="51" t="s">
        <v>59</v>
      </c>
      <c r="G20" s="52">
        <f t="shared" si="0"/>
        <v>450</v>
      </c>
      <c r="H20" s="53">
        <v>45</v>
      </c>
      <c r="I20" s="119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3.25" customHeight="1" x14ac:dyDescent="0.25">
      <c r="A21" s="27"/>
      <c r="B21" s="47">
        <v>15</v>
      </c>
      <c r="C21" s="48" t="s">
        <v>60</v>
      </c>
      <c r="D21" s="49">
        <v>2</v>
      </c>
      <c r="E21" s="50" t="s">
        <v>31</v>
      </c>
      <c r="F21" s="51" t="s">
        <v>61</v>
      </c>
      <c r="G21" s="52">
        <f t="shared" si="0"/>
        <v>40</v>
      </c>
      <c r="H21" s="53">
        <v>20</v>
      </c>
      <c r="I21" s="119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3.25" customHeight="1" x14ac:dyDescent="0.25">
      <c r="A22" s="27"/>
      <c r="B22" s="47">
        <v>16</v>
      </c>
      <c r="C22" s="48" t="s">
        <v>62</v>
      </c>
      <c r="D22" s="49">
        <v>2</v>
      </c>
      <c r="E22" s="50" t="s">
        <v>31</v>
      </c>
      <c r="F22" s="51" t="s">
        <v>63</v>
      </c>
      <c r="G22" s="52">
        <f t="shared" ref="G22:G27" si="3">D22*H22</f>
        <v>110</v>
      </c>
      <c r="H22" s="53">
        <v>55</v>
      </c>
      <c r="I22" s="119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3.25" customHeight="1" x14ac:dyDescent="0.25">
      <c r="A23" s="27"/>
      <c r="B23" s="47">
        <v>17</v>
      </c>
      <c r="C23" s="48" t="s">
        <v>64</v>
      </c>
      <c r="D23" s="49">
        <v>1</v>
      </c>
      <c r="E23" s="50" t="s">
        <v>31</v>
      </c>
      <c r="F23" s="51" t="s">
        <v>65</v>
      </c>
      <c r="G23" s="52">
        <f t="shared" si="3"/>
        <v>13</v>
      </c>
      <c r="H23" s="53">
        <v>13</v>
      </c>
      <c r="I23" s="119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3.25" customHeight="1" thickBot="1" x14ac:dyDescent="0.3">
      <c r="A24" s="27"/>
      <c r="B24" s="65">
        <v>18</v>
      </c>
      <c r="C24" s="66" t="s">
        <v>66</v>
      </c>
      <c r="D24" s="67">
        <v>1</v>
      </c>
      <c r="E24" s="68" t="s">
        <v>31</v>
      </c>
      <c r="F24" s="69" t="s">
        <v>65</v>
      </c>
      <c r="G24" s="70">
        <f t="shared" si="3"/>
        <v>19</v>
      </c>
      <c r="H24" s="71">
        <v>19</v>
      </c>
      <c r="I24" s="120"/>
      <c r="J24" s="72">
        <f t="shared" si="4"/>
        <v>0</v>
      </c>
      <c r="K24" s="73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74"/>
    </row>
    <row r="25" spans="1:20" ht="157.5" customHeight="1" thickBot="1" x14ac:dyDescent="0.3">
      <c r="A25" s="27"/>
      <c r="B25" s="75">
        <v>19</v>
      </c>
      <c r="C25" s="76" t="s">
        <v>35</v>
      </c>
      <c r="D25" s="77">
        <v>35</v>
      </c>
      <c r="E25" s="78" t="s">
        <v>36</v>
      </c>
      <c r="F25" s="79" t="s">
        <v>79</v>
      </c>
      <c r="G25" s="80">
        <f t="shared" si="3"/>
        <v>4375</v>
      </c>
      <c r="H25" s="81">
        <v>125</v>
      </c>
      <c r="I25" s="121"/>
      <c r="J25" s="82">
        <f t="shared" si="4"/>
        <v>0</v>
      </c>
      <c r="K25" s="83" t="str">
        <f t="shared" si="5"/>
        <v xml:space="preserve"> </v>
      </c>
      <c r="L25" s="84" t="s">
        <v>69</v>
      </c>
      <c r="M25" s="85" t="s">
        <v>70</v>
      </c>
      <c r="N25" s="86"/>
      <c r="O25" s="86"/>
      <c r="P25" s="87" t="s">
        <v>73</v>
      </c>
      <c r="Q25" s="87" t="s">
        <v>74</v>
      </c>
      <c r="R25" s="88" t="s">
        <v>28</v>
      </c>
      <c r="S25" s="86"/>
      <c r="T25" s="85" t="s">
        <v>13</v>
      </c>
    </row>
    <row r="26" spans="1:20" ht="157.5" customHeight="1" thickBot="1" x14ac:dyDescent="0.3">
      <c r="A26" s="27"/>
      <c r="B26" s="75">
        <v>20</v>
      </c>
      <c r="C26" s="76" t="s">
        <v>67</v>
      </c>
      <c r="D26" s="77">
        <v>10</v>
      </c>
      <c r="E26" s="78" t="s">
        <v>31</v>
      </c>
      <c r="F26" s="79" t="s">
        <v>80</v>
      </c>
      <c r="G26" s="80">
        <f t="shared" si="3"/>
        <v>600</v>
      </c>
      <c r="H26" s="81">
        <v>60</v>
      </c>
      <c r="I26" s="121"/>
      <c r="J26" s="82">
        <f t="shared" si="4"/>
        <v>0</v>
      </c>
      <c r="K26" s="83" t="str">
        <f t="shared" si="5"/>
        <v xml:space="preserve"> </v>
      </c>
      <c r="L26" s="84" t="s">
        <v>69</v>
      </c>
      <c r="M26" s="85" t="s">
        <v>70</v>
      </c>
      <c r="N26" s="86"/>
      <c r="O26" s="86"/>
      <c r="P26" s="87" t="s">
        <v>75</v>
      </c>
      <c r="Q26" s="87" t="s">
        <v>76</v>
      </c>
      <c r="R26" s="88" t="s">
        <v>28</v>
      </c>
      <c r="S26" s="86"/>
      <c r="T26" s="85" t="s">
        <v>12</v>
      </c>
    </row>
    <row r="27" spans="1:20" ht="157.5" customHeight="1" thickBot="1" x14ac:dyDescent="0.3">
      <c r="A27" s="27"/>
      <c r="B27" s="89">
        <v>21</v>
      </c>
      <c r="C27" s="90" t="s">
        <v>68</v>
      </c>
      <c r="D27" s="91">
        <v>300</v>
      </c>
      <c r="E27" s="92" t="s">
        <v>31</v>
      </c>
      <c r="F27" s="93" t="s">
        <v>81</v>
      </c>
      <c r="G27" s="94">
        <f t="shared" si="3"/>
        <v>3000</v>
      </c>
      <c r="H27" s="95">
        <v>10</v>
      </c>
      <c r="I27" s="122"/>
      <c r="J27" s="96">
        <f t="shared" ref="J27" si="6">D27*I27</f>
        <v>0</v>
      </c>
      <c r="K27" s="97" t="str">
        <f t="shared" ref="K27" si="7">IF(ISNUMBER(I27), IF(I27&gt;H27,"NEVYHOVUJE","VYHOVUJE")," ")</f>
        <v xml:space="preserve"> </v>
      </c>
      <c r="L27" s="98" t="s">
        <v>69</v>
      </c>
      <c r="M27" s="99" t="s">
        <v>70</v>
      </c>
      <c r="N27" s="100"/>
      <c r="O27" s="100"/>
      <c r="P27" s="101" t="s">
        <v>77</v>
      </c>
      <c r="Q27" s="101" t="s">
        <v>78</v>
      </c>
      <c r="R27" s="102" t="s">
        <v>28</v>
      </c>
      <c r="S27" s="100"/>
      <c r="T27" s="99" t="s">
        <v>12</v>
      </c>
    </row>
    <row r="28" spans="1:20" ht="16.5" thickTop="1" thickBot="1" x14ac:dyDescent="0.3">
      <c r="C28" s="1"/>
      <c r="D28" s="1"/>
      <c r="E28" s="1"/>
      <c r="F28" s="1"/>
      <c r="G28" s="1"/>
      <c r="J28" s="103"/>
    </row>
    <row r="29" spans="1:20" ht="60.75" customHeight="1" thickTop="1" thickBot="1" x14ac:dyDescent="0.3">
      <c r="B29" s="104" t="s">
        <v>9</v>
      </c>
      <c r="C29" s="104"/>
      <c r="D29" s="104"/>
      <c r="E29" s="104"/>
      <c r="F29" s="104"/>
      <c r="G29" s="105"/>
      <c r="H29" s="106" t="s">
        <v>10</v>
      </c>
      <c r="I29" s="107" t="s">
        <v>11</v>
      </c>
      <c r="J29" s="108"/>
      <c r="K29" s="109"/>
      <c r="S29" s="24"/>
      <c r="T29" s="110"/>
    </row>
    <row r="30" spans="1:20" ht="33" customHeight="1" thickTop="1" thickBot="1" x14ac:dyDescent="0.3">
      <c r="B30" s="111" t="s">
        <v>27</v>
      </c>
      <c r="C30" s="111"/>
      <c r="D30" s="111"/>
      <c r="E30" s="111"/>
      <c r="F30" s="111"/>
      <c r="G30" s="112"/>
      <c r="H30" s="113">
        <f>SUM(G7:G27)</f>
        <v>10579</v>
      </c>
      <c r="I30" s="114">
        <f>SUM(J7:J27)</f>
        <v>0</v>
      </c>
      <c r="J30" s="115"/>
      <c r="K30" s="116"/>
    </row>
    <row r="31" spans="1:20" ht="14.25" customHeight="1" thickTop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</sheetData>
  <sheetProtection algorithmName="SHA-512" hashValue="5yWdxWZHAu4BCaoDBGtUPJkAaB604yEjkVxCok4DehzXbnUu4yaKGt3LinieAYRf0JS24TMzYVbbl2vhnSQaWQ==" saltValue="I6SrdQoNw9uwmN8Qzudx6Q==" spinCount="100000" sheet="1" objects="1" scenarios="1"/>
  <mergeCells count="15">
    <mergeCell ref="B30:F30"/>
    <mergeCell ref="I30:K30"/>
    <mergeCell ref="B29:F29"/>
    <mergeCell ref="S7:S24"/>
    <mergeCell ref="B1:D1"/>
    <mergeCell ref="I29:K29"/>
    <mergeCell ref="N7:N24"/>
    <mergeCell ref="M7:M24"/>
    <mergeCell ref="L7:L24"/>
    <mergeCell ref="T7:T8"/>
    <mergeCell ref="T10:T24"/>
    <mergeCell ref="R7:R24"/>
    <mergeCell ref="Q7:Q24"/>
    <mergeCell ref="P7:P24"/>
    <mergeCell ref="O7:O24"/>
  </mergeCells>
  <conditionalFormatting sqref="B7:B2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27">
    <cfRule type="containsBlanks" dxfId="5" priority="22">
      <formula>LEN(TRIM(D7))=0</formula>
    </cfRule>
  </conditionalFormatting>
  <conditionalFormatting sqref="I7:I27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2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2025-06-30T10:38:52Z</cp:lastPrinted>
  <dcterms:created xsi:type="dcterms:W3CDTF">2014-03-05T12:43:32Z</dcterms:created>
  <dcterms:modified xsi:type="dcterms:W3CDTF">2025-06-30T11:13:43Z</dcterms:modified>
</cp:coreProperties>
</file>